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J:\SPAT\PREST\4 - SUIVI DES MARCHES et des CONVENTIONS\1 - MARCHES et CONVENTIONS\Section SSS\11 - MARCHE LPC\Marché 2025-2028\0 - Procédure\Avis BCCA\"/>
    </mc:Choice>
  </mc:AlternateContent>
  <xr:revisionPtr revIDLastSave="0" documentId="13_ncr:1_{FF15F776-EB8B-45C4-B3E5-6BAC87E4429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3" i="1" l="1"/>
  <c r="N13" i="1"/>
  <c r="N26" i="1"/>
  <c r="C26" i="1"/>
  <c r="D26" i="1"/>
  <c r="G13" i="1"/>
  <c r="T19" i="1"/>
  <c r="U19" i="1" s="1"/>
  <c r="N24" i="1"/>
  <c r="V20" i="1"/>
  <c r="P19" i="1"/>
  <c r="R17" i="1"/>
  <c r="N18" i="1"/>
  <c r="N17" i="1"/>
  <c r="R14" i="1"/>
  <c r="R12" i="1"/>
  <c r="R23" i="1"/>
  <c r="R26" i="1" l="1"/>
  <c r="N27" i="1" s="1"/>
  <c r="C27" i="1"/>
  <c r="W20" i="1"/>
  <c r="P26" i="1"/>
  <c r="Q26" i="1" s="1"/>
  <c r="V26" i="1" l="1"/>
  <c r="W26" i="1" s="1"/>
  <c r="Q19" i="1"/>
  <c r="M20" i="1"/>
  <c r="G20" i="1"/>
  <c r="G19" i="1"/>
  <c r="S12" i="1" l="1"/>
  <c r="I12" i="1"/>
  <c r="O24" i="1" l="1"/>
  <c r="I24" i="1"/>
  <c r="G24" i="1"/>
  <c r="S23" i="1"/>
  <c r="I23" i="1"/>
  <c r="K19" i="1"/>
  <c r="I19" i="1"/>
  <c r="O18" i="1"/>
  <c r="G18" i="1"/>
  <c r="S17" i="1"/>
  <c r="O17" i="1"/>
  <c r="I17" i="1"/>
  <c r="G17" i="1"/>
  <c r="I14" i="1"/>
  <c r="O26" i="1" l="1"/>
  <c r="S14" i="1"/>
  <c r="S26" i="1"/>
  <c r="N28" i="1" s="1"/>
  <c r="T26" i="1" l="1"/>
  <c r="U26" i="1" s="1"/>
</calcChain>
</file>

<file path=xl/sharedStrings.xml><?xml version="1.0" encoding="utf-8"?>
<sst xmlns="http://schemas.openxmlformats.org/spreadsheetml/2006/main" count="64" uniqueCount="37">
  <si>
    <t>Période de réalisation de l'intervention</t>
  </si>
  <si>
    <t>Prix total prestation TTC</t>
  </si>
  <si>
    <t>HT</t>
  </si>
  <si>
    <t>TTC</t>
  </si>
  <si>
    <t>4h</t>
  </si>
  <si>
    <t>jour férié</t>
  </si>
  <si>
    <t>lundi</t>
  </si>
  <si>
    <t xml:space="preserve">mardi </t>
  </si>
  <si>
    <t>1h</t>
  </si>
  <si>
    <t>samedi</t>
  </si>
  <si>
    <t>8h</t>
  </si>
  <si>
    <t>Prix en présentiel</t>
  </si>
  <si>
    <t>Prix à distance</t>
  </si>
  <si>
    <t>Nombre d'intervenants mobilisés</t>
  </si>
  <si>
    <t>mercredi</t>
  </si>
  <si>
    <t xml:space="preserve">1h </t>
  </si>
  <si>
    <t>4h avec indemnité au droit à l'image</t>
  </si>
  <si>
    <t>Indemnité de droit à l'image</t>
  </si>
  <si>
    <t>Prix total de la prestation en présentiel avec l'indemnité de droit à l'image</t>
  </si>
  <si>
    <t>4h
+ 1h supplémentaire avant 8h ou après 18h</t>
  </si>
  <si>
    <t>Nombre de prestation EN DISTANCIEL 
sur une année (moyenne sur 3 ans)</t>
  </si>
  <si>
    <r>
      <t>Prix de l'</t>
    </r>
    <r>
      <rPr>
        <b/>
        <sz val="11"/>
        <color theme="0"/>
        <rFont val="Arial"/>
        <family val="2"/>
      </rPr>
      <t>heure supplémentaire</t>
    </r>
    <r>
      <rPr>
        <b/>
        <sz val="10"/>
        <color theme="0"/>
        <rFont val="Arial"/>
        <family val="2"/>
      </rPr>
      <t xml:space="preserve"> en présentiel ou à distance par intervenant</t>
    </r>
  </si>
  <si>
    <r>
      <t xml:space="preserve">Prix total de la prestation </t>
    </r>
    <r>
      <rPr>
        <b/>
        <sz val="12"/>
        <color theme="0"/>
        <rFont val="Arial"/>
        <family val="2"/>
      </rPr>
      <t>en présentiel</t>
    </r>
    <r>
      <rPr>
        <b/>
        <sz val="10"/>
        <color theme="0"/>
        <rFont val="Arial"/>
        <family val="2"/>
      </rPr>
      <t xml:space="preserve"> sans heure supplémentaire</t>
    </r>
  </si>
  <si>
    <r>
      <t xml:space="preserve">Prix total de la prestation </t>
    </r>
    <r>
      <rPr>
        <b/>
        <sz val="12"/>
        <color theme="0"/>
        <rFont val="Arial"/>
        <family val="2"/>
      </rPr>
      <t xml:space="preserve">en présentiel
</t>
    </r>
    <r>
      <rPr>
        <b/>
        <sz val="10"/>
        <color theme="0"/>
        <rFont val="Arial"/>
        <family val="2"/>
      </rPr>
      <t xml:space="preserve"> avec 1 heure supplémentaire</t>
    </r>
  </si>
  <si>
    <r>
      <t xml:space="preserve">Prix total de la prestation </t>
    </r>
    <r>
      <rPr>
        <b/>
        <sz val="12"/>
        <color theme="0"/>
        <rFont val="Arial"/>
        <family val="2"/>
      </rPr>
      <t>à distance</t>
    </r>
    <r>
      <rPr>
        <b/>
        <sz val="10"/>
        <color theme="0"/>
        <rFont val="Arial"/>
        <family val="2"/>
      </rPr>
      <t xml:space="preserve"> 
sans heure supplementaire</t>
    </r>
  </si>
  <si>
    <r>
      <t xml:space="preserve">Prix total de la prestation </t>
    </r>
    <r>
      <rPr>
        <b/>
        <sz val="12"/>
        <color theme="0"/>
        <rFont val="Arial"/>
        <family val="2"/>
      </rPr>
      <t>à distance</t>
    </r>
    <r>
      <rPr>
        <b/>
        <sz val="10"/>
        <color theme="0"/>
        <rFont val="Arial"/>
        <family val="2"/>
      </rPr>
      <t xml:space="preserve"> avec 1 heure supplementaire</t>
    </r>
  </si>
  <si>
    <t xml:space="preserve">Prestations sur une heure </t>
  </si>
  <si>
    <t>Prestations sur une demi-journée 4 heures</t>
  </si>
  <si>
    <t>Prestations sur une journée 8 heures</t>
  </si>
  <si>
    <t>Nom de la société :</t>
  </si>
  <si>
    <t>TOTAL HT</t>
  </si>
  <si>
    <t>TOTAL TTC</t>
  </si>
  <si>
    <t>Simulation de commandes sur une base annuelle</t>
  </si>
  <si>
    <t>DÉTAIL QUANTITATIF ESTIMATIF MASQUÉ</t>
  </si>
  <si>
    <t>CODIFICATION EN LANGUE PARLÉE COMPLETÉE</t>
  </si>
  <si>
    <t>Nombre de prestation EN PRÉSENTIEL 
sur une année (moyenne sur 3 ans)</t>
  </si>
  <si>
    <t>L'ADMINISTRATION SE RÉSERVE LE DROIT DE COMPLÉTER LE PRÉSENT DQE SUR LA BASE DU BORDEREAU DES PRIX UNITAIRES FOURNI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</si>
</sst>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2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strike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39997558519241921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center"/>
    </xf>
    <xf numFmtId="164" fontId="3" fillId="0" borderId="13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0" fontId="14" fillId="5" borderId="19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0" fillId="6" borderId="11" xfId="0" applyFill="1" applyBorder="1"/>
    <xf numFmtId="0" fontId="0" fillId="6" borderId="12" xfId="0" applyFill="1" applyBorder="1"/>
    <xf numFmtId="0" fontId="4" fillId="0" borderId="2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164" fontId="10" fillId="6" borderId="24" xfId="0" applyNumberFormat="1" applyFont="1" applyFill="1" applyBorder="1" applyAlignment="1" applyProtection="1">
      <alignment horizontal="center" vertical="center"/>
      <protection locked="0"/>
    </xf>
    <xf numFmtId="164" fontId="3" fillId="6" borderId="24" xfId="0" applyNumberFormat="1" applyFont="1" applyFill="1" applyBorder="1" applyAlignment="1" applyProtection="1">
      <alignment horizontal="center" vertical="center"/>
      <protection locked="0"/>
    </xf>
    <xf numFmtId="164" fontId="3" fillId="0" borderId="24" xfId="0" applyNumberFormat="1" applyFont="1" applyBorder="1" applyAlignment="1">
      <alignment horizontal="center" vertical="center"/>
    </xf>
    <xf numFmtId="0" fontId="11" fillId="6" borderId="24" xfId="0" applyFont="1" applyFill="1" applyBorder="1"/>
    <xf numFmtId="0" fontId="0" fillId="6" borderId="14" xfId="0" applyFill="1" applyBorder="1"/>
    <xf numFmtId="0" fontId="4" fillId="3" borderId="10" xfId="0" applyFont="1" applyFill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4" fontId="10" fillId="0" borderId="15" xfId="0" applyNumberFormat="1" applyFont="1" applyBorder="1" applyAlignment="1">
      <alignment horizontal="center" vertical="center"/>
    </xf>
    <xf numFmtId="164" fontId="10" fillId="0" borderId="21" xfId="0" applyNumberFormat="1" applyFont="1" applyBorder="1" applyAlignment="1" applyProtection="1">
      <alignment horizontal="center" vertical="center"/>
      <protection locked="0"/>
    </xf>
    <xf numFmtId="0" fontId="4" fillId="6" borderId="15" xfId="0" applyFont="1" applyFill="1" applyBorder="1" applyAlignment="1">
      <alignment horizontal="center" vertical="center"/>
    </xf>
    <xf numFmtId="0" fontId="11" fillId="6" borderId="14" xfId="0" applyFont="1" applyFill="1" applyBorder="1"/>
    <xf numFmtId="0" fontId="11" fillId="6" borderId="21" xfId="0" applyFont="1" applyFill="1" applyBorder="1"/>
    <xf numFmtId="164" fontId="10" fillId="6" borderId="28" xfId="0" applyNumberFormat="1" applyFont="1" applyFill="1" applyBorder="1" applyAlignment="1" applyProtection="1">
      <alignment horizontal="center" vertical="center"/>
      <protection locked="0"/>
    </xf>
    <xf numFmtId="164" fontId="3" fillId="0" borderId="29" xfId="0" applyNumberFormat="1" applyFont="1" applyBorder="1" applyAlignment="1" applyProtection="1">
      <alignment horizontal="center" vertical="center"/>
      <protection locked="0"/>
    </xf>
    <xf numFmtId="164" fontId="10" fillId="0" borderId="14" xfId="0" applyNumberFormat="1" applyFont="1" applyBorder="1" applyAlignment="1" applyProtection="1">
      <alignment horizontal="center" vertical="center"/>
      <protection locked="0"/>
    </xf>
    <xf numFmtId="164" fontId="3" fillId="6" borderId="15" xfId="0" applyNumberFormat="1" applyFont="1" applyFill="1" applyBorder="1" applyAlignment="1" applyProtection="1">
      <alignment horizontal="center" vertical="center"/>
      <protection locked="0"/>
    </xf>
    <xf numFmtId="164" fontId="10" fillId="6" borderId="14" xfId="0" applyNumberFormat="1" applyFont="1" applyFill="1" applyBorder="1" applyAlignment="1" applyProtection="1">
      <alignment horizontal="center" vertical="center"/>
      <protection locked="0"/>
    </xf>
    <xf numFmtId="0" fontId="0" fillId="6" borderId="5" xfId="0" applyFill="1" applyBorder="1"/>
    <xf numFmtId="0" fontId="4" fillId="0" borderId="3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10" fillId="0" borderId="31" xfId="0" applyNumberFormat="1" applyFont="1" applyBorder="1" applyAlignment="1" applyProtection="1">
      <alignment horizontal="center" vertical="center"/>
      <protection locked="0"/>
    </xf>
    <xf numFmtId="164" fontId="10" fillId="0" borderId="11" xfId="0" applyNumberFormat="1" applyFont="1" applyBorder="1" applyAlignment="1">
      <alignment horizontal="center" vertical="center"/>
    </xf>
    <xf numFmtId="164" fontId="10" fillId="0" borderId="32" xfId="0" applyNumberFormat="1" applyFont="1" applyBorder="1" applyAlignment="1" applyProtection="1">
      <alignment horizontal="center" vertical="center"/>
      <protection locked="0"/>
    </xf>
    <xf numFmtId="0" fontId="4" fillId="6" borderId="11" xfId="0" applyFont="1" applyFill="1" applyBorder="1" applyAlignment="1">
      <alignment horizontal="center" vertical="center"/>
    </xf>
    <xf numFmtId="0" fontId="11" fillId="6" borderId="12" xfId="0" applyFont="1" applyFill="1" applyBorder="1"/>
    <xf numFmtId="0" fontId="11" fillId="6" borderId="10" xfId="0" applyFont="1" applyFill="1" applyBorder="1"/>
    <xf numFmtId="164" fontId="10" fillId="0" borderId="20" xfId="0" applyNumberFormat="1" applyFont="1" applyBorder="1" applyAlignment="1" applyProtection="1">
      <alignment horizontal="center" vertical="center"/>
      <protection locked="0"/>
    </xf>
    <xf numFmtId="164" fontId="10" fillId="6" borderId="33" xfId="0" applyNumberFormat="1" applyFont="1" applyFill="1" applyBorder="1" applyAlignment="1" applyProtection="1">
      <alignment horizontal="center" vertical="center"/>
      <protection locked="0"/>
    </xf>
    <xf numFmtId="164" fontId="3" fillId="6" borderId="13" xfId="0" applyNumberFormat="1" applyFont="1" applyFill="1" applyBorder="1" applyAlignment="1" applyProtection="1">
      <alignment horizontal="center" vertical="center"/>
      <protection locked="0"/>
    </xf>
    <xf numFmtId="164" fontId="10" fillId="6" borderId="23" xfId="0" applyNumberFormat="1" applyFont="1" applyFill="1" applyBorder="1" applyAlignment="1" applyProtection="1">
      <alignment horizontal="center" vertical="center"/>
      <protection locked="0"/>
    </xf>
    <xf numFmtId="164" fontId="10" fillId="6" borderId="27" xfId="0" applyNumberFormat="1" applyFont="1" applyFill="1" applyBorder="1" applyAlignment="1" applyProtection="1">
      <alignment horizontal="center" vertical="center"/>
      <protection locked="0"/>
    </xf>
    <xf numFmtId="164" fontId="3" fillId="6" borderId="34" xfId="0" applyNumberFormat="1" applyFont="1" applyFill="1" applyBorder="1" applyAlignment="1" applyProtection="1">
      <alignment horizontal="center" vertical="center"/>
      <protection locked="0"/>
    </xf>
    <xf numFmtId="164" fontId="10" fillId="0" borderId="24" xfId="0" applyNumberFormat="1" applyFont="1" applyBorder="1" applyAlignment="1" applyProtection="1">
      <alignment horizontal="center"/>
      <protection locked="0"/>
    </xf>
    <xf numFmtId="0" fontId="4" fillId="6" borderId="24" xfId="0" applyFont="1" applyFill="1" applyBorder="1" applyAlignment="1">
      <alignment horizontal="center" vertical="center"/>
    </xf>
    <xf numFmtId="164" fontId="10" fillId="0" borderId="24" xfId="0" applyNumberFormat="1" applyFont="1" applyBorder="1" applyAlignment="1" applyProtection="1">
      <alignment horizontal="center" vertical="center"/>
      <protection locked="0"/>
    </xf>
    <xf numFmtId="0" fontId="0" fillId="6" borderId="24" xfId="0" applyFill="1" applyBorder="1"/>
    <xf numFmtId="164" fontId="3" fillId="0" borderId="24" xfId="0" applyNumberFormat="1" applyFont="1" applyFill="1" applyBorder="1" applyAlignment="1" applyProtection="1">
      <alignment horizontal="center" vertical="center"/>
      <protection locked="0"/>
    </xf>
    <xf numFmtId="164" fontId="10" fillId="0" borderId="24" xfId="0" applyNumberFormat="1" applyFont="1" applyFill="1" applyBorder="1" applyAlignment="1" applyProtection="1">
      <alignment horizontal="center" vertical="center"/>
      <protection locked="0"/>
    </xf>
    <xf numFmtId="164" fontId="10" fillId="0" borderId="24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/>
    </xf>
    <xf numFmtId="164" fontId="3" fillId="0" borderId="28" xfId="0" applyNumberFormat="1" applyFont="1" applyBorder="1" applyAlignment="1">
      <alignment horizontal="center" vertical="center"/>
    </xf>
    <xf numFmtId="164" fontId="10" fillId="0" borderId="28" xfId="0" applyNumberFormat="1" applyFont="1" applyBorder="1" applyAlignment="1" applyProtection="1">
      <alignment horizontal="center"/>
      <protection locked="0"/>
    </xf>
    <xf numFmtId="164" fontId="10" fillId="0" borderId="28" xfId="0" applyNumberFormat="1" applyFont="1" applyBorder="1" applyAlignment="1">
      <alignment horizontal="center"/>
    </xf>
    <xf numFmtId="0" fontId="4" fillId="6" borderId="28" xfId="0" applyFont="1" applyFill="1" applyBorder="1" applyAlignment="1">
      <alignment horizontal="center" vertical="center"/>
    </xf>
    <xf numFmtId="0" fontId="11" fillId="6" borderId="28" xfId="0" applyFont="1" applyFill="1" applyBorder="1"/>
    <xf numFmtId="164" fontId="3" fillId="0" borderId="28" xfId="0" applyNumberFormat="1" applyFont="1" applyBorder="1" applyAlignment="1" applyProtection="1">
      <alignment horizontal="center" vertical="center"/>
      <protection locked="0"/>
    </xf>
    <xf numFmtId="164" fontId="10" fillId="0" borderId="28" xfId="0" applyNumberFormat="1" applyFont="1" applyBorder="1" applyAlignment="1" applyProtection="1">
      <alignment horizontal="center" vertical="center"/>
      <protection locked="0"/>
    </xf>
    <xf numFmtId="164" fontId="3" fillId="6" borderId="28" xfId="0" applyNumberFormat="1" applyFont="1" applyFill="1" applyBorder="1" applyAlignment="1" applyProtection="1">
      <alignment horizontal="center" vertical="center"/>
      <protection locked="0"/>
    </xf>
    <xf numFmtId="0" fontId="0" fillId="6" borderId="28" xfId="0" applyFill="1" applyBorder="1"/>
    <xf numFmtId="0" fontId="4" fillId="0" borderId="8" xfId="0" applyFont="1" applyBorder="1" applyAlignment="1">
      <alignment horizontal="center" vertical="center"/>
    </xf>
    <xf numFmtId="0" fontId="0" fillId="6" borderId="9" xfId="0" applyFill="1" applyBorder="1"/>
    <xf numFmtId="0" fontId="4" fillId="0" borderId="1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/>
    </xf>
    <xf numFmtId="164" fontId="3" fillId="0" borderId="33" xfId="0" applyNumberFormat="1" applyFont="1" applyBorder="1" applyAlignment="1">
      <alignment horizontal="center" vertical="center"/>
    </xf>
    <xf numFmtId="164" fontId="10" fillId="0" borderId="33" xfId="0" applyNumberFormat="1" applyFont="1" applyBorder="1" applyAlignment="1" applyProtection="1">
      <alignment horizontal="center" vertical="center"/>
      <protection locked="0"/>
    </xf>
    <xf numFmtId="0" fontId="4" fillId="6" borderId="33" xfId="0" applyFont="1" applyFill="1" applyBorder="1" applyAlignment="1">
      <alignment horizontal="center" vertical="center"/>
    </xf>
    <xf numFmtId="164" fontId="3" fillId="0" borderId="33" xfId="0" applyNumberFormat="1" applyFont="1" applyFill="1" applyBorder="1" applyAlignment="1">
      <alignment horizontal="center" vertical="center"/>
    </xf>
    <xf numFmtId="0" fontId="11" fillId="6" borderId="33" xfId="0" applyFont="1" applyFill="1" applyBorder="1"/>
    <xf numFmtId="164" fontId="11" fillId="6" borderId="33" xfId="0" applyNumberFormat="1" applyFont="1" applyFill="1" applyBorder="1" applyAlignment="1">
      <alignment horizontal="center" vertical="center"/>
    </xf>
    <xf numFmtId="164" fontId="3" fillId="6" borderId="33" xfId="0" applyNumberFormat="1" applyFont="1" applyFill="1" applyBorder="1" applyAlignment="1" applyProtection="1">
      <alignment horizontal="center" vertical="center"/>
      <protection locked="0"/>
    </xf>
    <xf numFmtId="0" fontId="0" fillId="6" borderId="33" xfId="0" applyFill="1" applyBorder="1"/>
    <xf numFmtId="164" fontId="2" fillId="0" borderId="33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0" fontId="18" fillId="7" borderId="35" xfId="0" applyFont="1" applyFill="1" applyBorder="1" applyAlignment="1">
      <alignment horizontal="center" vertical="center"/>
    </xf>
    <xf numFmtId="164" fontId="3" fillId="0" borderId="24" xfId="0" applyNumberFormat="1" applyFont="1" applyBorder="1" applyAlignment="1" applyProtection="1">
      <alignment horizontal="center" vertical="center"/>
      <protection locked="0"/>
    </xf>
    <xf numFmtId="164" fontId="16" fillId="8" borderId="36" xfId="0" applyNumberFormat="1" applyFont="1" applyFill="1" applyBorder="1" applyAlignment="1" applyProtection="1">
      <alignment horizontal="center" vertical="center" wrapText="1"/>
      <protection locked="0"/>
    </xf>
    <xf numFmtId="164" fontId="16" fillId="7" borderId="36" xfId="0" applyNumberFormat="1" applyFont="1" applyFill="1" applyBorder="1" applyAlignment="1" applyProtection="1">
      <alignment horizontal="center" vertical="center" wrapText="1"/>
      <protection locked="0"/>
    </xf>
    <xf numFmtId="164" fontId="16" fillId="7" borderId="3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center" vertical="center"/>
    </xf>
    <xf numFmtId="0" fontId="15" fillId="5" borderId="0" xfId="0" applyFont="1" applyFill="1" applyAlignment="1">
      <alignment horizontal="center" vertical="center"/>
    </xf>
    <xf numFmtId="0" fontId="13" fillId="5" borderId="0" xfId="0" applyFont="1" applyFill="1" applyAlignment="1"/>
    <xf numFmtId="0" fontId="14" fillId="5" borderId="17" xfId="0" applyFont="1" applyFill="1" applyBorder="1" applyAlignment="1">
      <alignment horizontal="center" vertical="center" wrapText="1"/>
    </xf>
    <xf numFmtId="0" fontId="14" fillId="5" borderId="18" xfId="0" applyFont="1" applyFill="1" applyBorder="1" applyAlignment="1">
      <alignment horizontal="center" vertical="center" wrapText="1"/>
    </xf>
    <xf numFmtId="0" fontId="14" fillId="5" borderId="24" xfId="0" applyFont="1" applyFill="1" applyBorder="1" applyAlignment="1">
      <alignment horizontal="center"/>
    </xf>
    <xf numFmtId="0" fontId="13" fillId="5" borderId="24" xfId="0" applyFont="1" applyFill="1" applyBorder="1" applyAlignment="1"/>
    <xf numFmtId="0" fontId="2" fillId="4" borderId="20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0" fillId="0" borderId="10" xfId="0" applyBorder="1" applyAlignment="1"/>
    <xf numFmtId="0" fontId="12" fillId="5" borderId="18" xfId="0" applyFont="1" applyFill="1" applyBorder="1" applyAlignment="1">
      <alignment horizontal="center" vertical="center"/>
    </xf>
    <xf numFmtId="0" fontId="14" fillId="5" borderId="16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horizontal="center" vertical="center" wrapText="1"/>
    </xf>
    <xf numFmtId="0" fontId="14" fillId="5" borderId="25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21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left" vertical="center"/>
    </xf>
    <xf numFmtId="0" fontId="14" fillId="7" borderId="4" xfId="0" applyFont="1" applyFill="1" applyBorder="1" applyAlignment="1">
      <alignment horizontal="center" vertical="center" wrapText="1"/>
    </xf>
    <xf numFmtId="0" fontId="14" fillId="7" borderId="37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18" fillId="7" borderId="24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9" fillId="0" borderId="0" xfId="0" applyFont="1" applyAlignment="1"/>
    <xf numFmtId="0" fontId="0" fillId="0" borderId="0" xfId="0" applyAlignment="1"/>
    <xf numFmtId="0" fontId="19" fillId="0" borderId="0" xfId="0" applyFont="1" applyAlignment="1">
      <alignment horizontal="center" vertical="center"/>
    </xf>
    <xf numFmtId="0" fontId="8" fillId="0" borderId="0" xfId="0" applyFont="1" applyAlignment="1"/>
    <xf numFmtId="0" fontId="3" fillId="3" borderId="2" xfId="0" applyFont="1" applyFill="1" applyBorder="1" applyAlignment="1">
      <alignment horizontal="right" vertical="center"/>
    </xf>
    <xf numFmtId="0" fontId="4" fillId="3" borderId="10" xfId="0" applyFont="1" applyFill="1" applyBorder="1" applyAlignment="1">
      <alignment horizontal="right" vertical="center"/>
    </xf>
    <xf numFmtId="0" fontId="0" fillId="0" borderId="3" xfId="0" applyBorder="1" applyAlignment="1"/>
    <xf numFmtId="0" fontId="3" fillId="2" borderId="1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0" fillId="0" borderId="1" xfId="0" applyBorder="1" applyAlignment="1"/>
    <xf numFmtId="164" fontId="3" fillId="3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10" fillId="0" borderId="5" xfId="0" applyFont="1" applyBorder="1" applyAlignment="1"/>
    <xf numFmtId="0" fontId="3" fillId="3" borderId="10" xfId="0" applyFont="1" applyFill="1" applyBorder="1" applyAlignment="1">
      <alignment horizontal="right" vertical="center"/>
    </xf>
    <xf numFmtId="0" fontId="11" fillId="0" borderId="5" xfId="0" applyFont="1" applyBorder="1" applyAlignment="1"/>
    <xf numFmtId="0" fontId="5" fillId="0" borderId="0" xfId="0" applyFont="1" applyAlignment="1">
      <alignment horizontal="center" vertical="center" wrapText="1"/>
    </xf>
  </cellXfs>
  <cellStyles count="2">
    <cellStyle name="Monétaire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8"/>
  <sheetViews>
    <sheetView tabSelected="1" topLeftCell="A9" workbookViewId="0">
      <selection activeCell="I28" sqref="I28"/>
    </sheetView>
  </sheetViews>
  <sheetFormatPr baseColWidth="10" defaultRowHeight="15" x14ac:dyDescent="0.25"/>
  <cols>
    <col min="2" max="2" width="15.140625" customWidth="1"/>
    <col min="3" max="4" width="15.140625" style="1" customWidth="1"/>
    <col min="5" max="5" width="16.85546875" style="1" customWidth="1"/>
    <col min="8" max="9" width="11.42578125" style="1"/>
    <col min="12" max="13" width="11.42578125" style="1"/>
    <col min="14" max="14" width="15.28515625" customWidth="1"/>
    <col min="16" max="21" width="11.42578125" style="1"/>
  </cols>
  <sheetData>
    <row r="1" spans="1:23" ht="26.25" customHeight="1" x14ac:dyDescent="0.25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1"/>
      <c r="S1" s="91"/>
      <c r="T1" s="91"/>
      <c r="U1" s="91"/>
      <c r="V1" s="91"/>
      <c r="W1" s="91"/>
    </row>
    <row r="2" spans="1:23" s="1" customFormat="1" ht="16.5" customHeight="1" x14ac:dyDescent="0.25">
      <c r="A2" s="89" t="s">
        <v>32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</row>
    <row r="3" spans="1:23" s="1" customFormat="1" ht="33.75" customHeight="1" x14ac:dyDescent="0.25">
      <c r="A3" s="110" t="s">
        <v>29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</row>
    <row r="4" spans="1:23" s="1" customFormat="1" ht="45.75" customHeight="1" x14ac:dyDescent="0.25">
      <c r="A4" s="137" t="s">
        <v>36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9"/>
      <c r="U4" s="119"/>
      <c r="V4" s="119"/>
      <c r="W4" s="119"/>
    </row>
    <row r="5" spans="1:23" s="1" customFormat="1" ht="26.25" customHeight="1" x14ac:dyDescent="0.25">
      <c r="A5" s="120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19"/>
      <c r="U5" s="119"/>
      <c r="V5" s="119"/>
      <c r="W5" s="119"/>
    </row>
    <row r="6" spans="1:23" ht="26.2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3" x14ac:dyDescent="0.25">
      <c r="A7" s="94" t="s">
        <v>34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5"/>
      <c r="S7" s="95"/>
      <c r="T7" s="95"/>
      <c r="U7" s="95"/>
      <c r="V7" s="95"/>
      <c r="W7" s="95"/>
    </row>
    <row r="8" spans="1:23" ht="15.75" thickBot="1" x14ac:dyDescent="0.3">
      <c r="A8" s="96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8"/>
      <c r="S8" s="98"/>
      <c r="T8" s="98"/>
      <c r="U8" s="98"/>
      <c r="V8" s="98"/>
      <c r="W8" s="98"/>
    </row>
    <row r="9" spans="1:23" ht="84" customHeight="1" x14ac:dyDescent="0.25">
      <c r="A9" s="100" t="s">
        <v>0</v>
      </c>
      <c r="B9" s="101"/>
      <c r="C9" s="103" t="s">
        <v>35</v>
      </c>
      <c r="D9" s="103" t="s">
        <v>20</v>
      </c>
      <c r="E9" s="108" t="s">
        <v>13</v>
      </c>
      <c r="F9" s="107" t="s">
        <v>11</v>
      </c>
      <c r="G9" s="93"/>
      <c r="H9" s="92" t="s">
        <v>12</v>
      </c>
      <c r="I9" s="99"/>
      <c r="J9" s="92" t="s">
        <v>21</v>
      </c>
      <c r="K9" s="93"/>
      <c r="L9" s="92" t="s">
        <v>17</v>
      </c>
      <c r="M9" s="102"/>
      <c r="N9" s="92" t="s">
        <v>22</v>
      </c>
      <c r="O9" s="93" t="s">
        <v>1</v>
      </c>
      <c r="P9" s="100" t="s">
        <v>23</v>
      </c>
      <c r="Q9" s="101" t="s">
        <v>1</v>
      </c>
      <c r="R9" s="92" t="s">
        <v>24</v>
      </c>
      <c r="S9" s="93" t="s">
        <v>1</v>
      </c>
      <c r="T9" s="92" t="s">
        <v>25</v>
      </c>
      <c r="U9" s="93" t="s">
        <v>1</v>
      </c>
      <c r="V9" s="92" t="s">
        <v>18</v>
      </c>
      <c r="W9" s="93" t="s">
        <v>1</v>
      </c>
    </row>
    <row r="10" spans="1:23" ht="57" customHeight="1" thickBot="1" x14ac:dyDescent="0.3">
      <c r="A10" s="105"/>
      <c r="B10" s="106"/>
      <c r="C10" s="104"/>
      <c r="D10" s="104"/>
      <c r="E10" s="109"/>
      <c r="F10" s="5" t="s">
        <v>2</v>
      </c>
      <c r="G10" s="6" t="s">
        <v>3</v>
      </c>
      <c r="H10" s="7" t="s">
        <v>2</v>
      </c>
      <c r="I10" s="8" t="s">
        <v>3</v>
      </c>
      <c r="J10" s="7" t="s">
        <v>2</v>
      </c>
      <c r="K10" s="9" t="s">
        <v>3</v>
      </c>
      <c r="L10" s="7" t="s">
        <v>2</v>
      </c>
      <c r="M10" s="8" t="s">
        <v>3</v>
      </c>
      <c r="N10" s="7" t="s">
        <v>2</v>
      </c>
      <c r="O10" s="8" t="s">
        <v>3</v>
      </c>
      <c r="P10" s="7" t="s">
        <v>2</v>
      </c>
      <c r="Q10" s="6" t="s">
        <v>3</v>
      </c>
      <c r="R10" s="5" t="s">
        <v>2</v>
      </c>
      <c r="S10" s="9" t="s">
        <v>3</v>
      </c>
      <c r="T10" s="7" t="s">
        <v>2</v>
      </c>
      <c r="U10" s="9" t="s">
        <v>3</v>
      </c>
      <c r="V10" s="7" t="s">
        <v>2</v>
      </c>
      <c r="W10" s="9" t="s">
        <v>3</v>
      </c>
    </row>
    <row r="11" spans="1:23" x14ac:dyDescent="0.25">
      <c r="A11" s="125" t="s">
        <v>26</v>
      </c>
      <c r="B11" s="126"/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  <c r="O11" s="126"/>
      <c r="P11" s="127"/>
      <c r="Q11" s="127"/>
      <c r="R11" s="128"/>
      <c r="S11" s="128"/>
      <c r="T11" s="128"/>
      <c r="U11" s="128"/>
      <c r="V11" s="128"/>
      <c r="W11" s="129"/>
    </row>
    <row r="12" spans="1:23" s="1" customFormat="1" ht="30.75" customHeight="1" x14ac:dyDescent="0.25">
      <c r="A12" s="13" t="s">
        <v>14</v>
      </c>
      <c r="B12" s="12" t="s">
        <v>15</v>
      </c>
      <c r="C12" s="12">
        <v>0</v>
      </c>
      <c r="D12" s="12">
        <v>1</v>
      </c>
      <c r="E12" s="13"/>
      <c r="F12" s="51"/>
      <c r="G12" s="51"/>
      <c r="H12" s="56">
        <v>0</v>
      </c>
      <c r="I12" s="52">
        <f>H12*1.2</f>
        <v>0</v>
      </c>
      <c r="J12" s="51"/>
      <c r="K12" s="17"/>
      <c r="L12" s="17"/>
      <c r="M12" s="17"/>
      <c r="N12" s="15"/>
      <c r="O12" s="14"/>
      <c r="P12" s="14"/>
      <c r="Q12" s="14"/>
      <c r="R12" s="85">
        <f>(H12*E12)*D12</f>
        <v>0</v>
      </c>
      <c r="S12" s="52">
        <f>R12*1.2</f>
        <v>0</v>
      </c>
      <c r="T12" s="15"/>
      <c r="U12" s="14"/>
      <c r="V12" s="53"/>
      <c r="W12" s="53"/>
    </row>
    <row r="13" spans="1:23" s="1" customFormat="1" ht="30" customHeight="1" x14ac:dyDescent="0.25">
      <c r="A13" s="13" t="s">
        <v>6</v>
      </c>
      <c r="B13" s="12" t="s">
        <v>8</v>
      </c>
      <c r="C13" s="12">
        <v>1</v>
      </c>
      <c r="D13" s="12">
        <v>0</v>
      </c>
      <c r="E13" s="13"/>
      <c r="F13" s="16">
        <v>0</v>
      </c>
      <c r="G13" s="52">
        <f>F13*1.2</f>
        <v>0</v>
      </c>
      <c r="H13" s="51"/>
      <c r="I13" s="51"/>
      <c r="J13" s="51"/>
      <c r="K13" s="17"/>
      <c r="L13" s="17"/>
      <c r="M13" s="17"/>
      <c r="N13" s="54">
        <f>(F13*E13)*C13</f>
        <v>0</v>
      </c>
      <c r="O13" s="55">
        <f>N13*1.2</f>
        <v>0</v>
      </c>
      <c r="P13" s="14"/>
      <c r="Q13" s="14"/>
      <c r="R13" s="14"/>
      <c r="S13" s="14"/>
      <c r="T13" s="15"/>
      <c r="U13" s="14"/>
      <c r="V13" s="53"/>
      <c r="W13" s="53"/>
    </row>
    <row r="14" spans="1:23" ht="30.75" customHeight="1" x14ac:dyDescent="0.25">
      <c r="A14" s="13" t="s">
        <v>5</v>
      </c>
      <c r="B14" s="12" t="s">
        <v>8</v>
      </c>
      <c r="C14" s="12">
        <v>0</v>
      </c>
      <c r="D14" s="12">
        <v>1</v>
      </c>
      <c r="E14" s="13"/>
      <c r="F14" s="51"/>
      <c r="G14" s="51"/>
      <c r="H14" s="56">
        <v>0</v>
      </c>
      <c r="I14" s="52">
        <f>H14*1.2</f>
        <v>0</v>
      </c>
      <c r="J14" s="51"/>
      <c r="K14" s="17"/>
      <c r="L14" s="17"/>
      <c r="M14" s="17"/>
      <c r="N14" s="15"/>
      <c r="O14" s="14"/>
      <c r="P14" s="14"/>
      <c r="Q14" s="14"/>
      <c r="R14" s="85">
        <f>(H14*E14)*D14</f>
        <v>0</v>
      </c>
      <c r="S14" s="52">
        <f>R14*1.2</f>
        <v>0</v>
      </c>
      <c r="T14" s="15"/>
      <c r="U14" s="14"/>
      <c r="V14" s="53"/>
      <c r="W14" s="53"/>
    </row>
    <row r="15" spans="1:23" ht="15.75" thickBot="1" x14ac:dyDescent="0.3">
      <c r="A15" s="122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9"/>
      <c r="M15" s="19"/>
      <c r="N15" s="130"/>
      <c r="O15" s="131"/>
      <c r="P15" s="131"/>
      <c r="Q15" s="131"/>
      <c r="R15" s="131"/>
      <c r="S15" s="131"/>
      <c r="T15" s="98"/>
      <c r="U15" s="98"/>
      <c r="V15" s="98"/>
      <c r="W15" s="124"/>
    </row>
    <row r="16" spans="1:23" ht="15.75" thickBot="1" x14ac:dyDescent="0.3">
      <c r="A16" s="132" t="s">
        <v>27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  <c r="R16" s="134"/>
      <c r="S16" s="134"/>
      <c r="T16" s="128"/>
      <c r="U16" s="128"/>
      <c r="V16" s="128"/>
      <c r="W16" s="129"/>
    </row>
    <row r="17" spans="1:23" x14ac:dyDescent="0.25">
      <c r="A17" s="57" t="s">
        <v>7</v>
      </c>
      <c r="B17" s="58" t="s">
        <v>4</v>
      </c>
      <c r="C17" s="58">
        <v>1</v>
      </c>
      <c r="D17" s="58">
        <v>3</v>
      </c>
      <c r="E17" s="59"/>
      <c r="F17" s="60">
        <v>0</v>
      </c>
      <c r="G17" s="61">
        <f>F17*1.2</f>
        <v>0</v>
      </c>
      <c r="H17" s="62">
        <v>0</v>
      </c>
      <c r="I17" s="61">
        <f>H17*1.2</f>
        <v>0</v>
      </c>
      <c r="J17" s="63"/>
      <c r="K17" s="64"/>
      <c r="L17" s="64"/>
      <c r="M17" s="64"/>
      <c r="N17" s="65">
        <f>(F17*E17)*C17</f>
        <v>0</v>
      </c>
      <c r="O17" s="66">
        <f>N17*1.2</f>
        <v>0</v>
      </c>
      <c r="P17" s="28"/>
      <c r="Q17" s="28"/>
      <c r="R17" s="65">
        <f>(H17*E17)*D17</f>
        <v>0</v>
      </c>
      <c r="S17" s="66">
        <f>R17*1.2</f>
        <v>0</v>
      </c>
      <c r="T17" s="67"/>
      <c r="U17" s="28"/>
      <c r="V17" s="68"/>
      <c r="W17" s="18"/>
    </row>
    <row r="18" spans="1:23" x14ac:dyDescent="0.25">
      <c r="A18" s="69" t="s">
        <v>5</v>
      </c>
      <c r="B18" s="12" t="s">
        <v>4</v>
      </c>
      <c r="C18" s="12">
        <v>1</v>
      </c>
      <c r="D18" s="12">
        <v>0</v>
      </c>
      <c r="E18" s="13"/>
      <c r="F18" s="16">
        <v>0</v>
      </c>
      <c r="G18" s="50">
        <f>F18*1.2</f>
        <v>0</v>
      </c>
      <c r="H18" s="51"/>
      <c r="I18" s="51"/>
      <c r="J18" s="51"/>
      <c r="K18" s="17"/>
      <c r="L18" s="17"/>
      <c r="M18" s="17"/>
      <c r="N18" s="54">
        <f>(F18*E18)*C18</f>
        <v>0</v>
      </c>
      <c r="O18" s="55">
        <f>N18*1.2</f>
        <v>0</v>
      </c>
      <c r="P18" s="14"/>
      <c r="Q18" s="14"/>
      <c r="R18" s="15"/>
      <c r="S18" s="14"/>
      <c r="T18" s="15"/>
      <c r="U18" s="14"/>
      <c r="V18" s="53"/>
      <c r="W18" s="70"/>
    </row>
    <row r="19" spans="1:23" ht="63.75" x14ac:dyDescent="0.25">
      <c r="A19" s="69" t="s">
        <v>9</v>
      </c>
      <c r="B19" s="12" t="s">
        <v>19</v>
      </c>
      <c r="C19" s="12">
        <v>1</v>
      </c>
      <c r="D19" s="12">
        <v>1</v>
      </c>
      <c r="E19" s="12"/>
      <c r="F19" s="16">
        <v>0</v>
      </c>
      <c r="G19" s="52">
        <f>F19*1.2</f>
        <v>0</v>
      </c>
      <c r="H19" s="56">
        <v>0</v>
      </c>
      <c r="I19" s="52">
        <f>H19*1.2</f>
        <v>0</v>
      </c>
      <c r="J19" s="16">
        <v>0</v>
      </c>
      <c r="K19" s="52">
        <f>J19*1.2</f>
        <v>0</v>
      </c>
      <c r="L19" s="14"/>
      <c r="M19" s="14"/>
      <c r="N19" s="15"/>
      <c r="O19" s="14"/>
      <c r="P19" s="52">
        <f>((F19+J19)*E19)*C19</f>
        <v>0</v>
      </c>
      <c r="Q19" s="52">
        <f>P19*1.2</f>
        <v>0</v>
      </c>
      <c r="R19" s="15"/>
      <c r="S19" s="14"/>
      <c r="T19" s="52">
        <f>((H19+J19)*E19)*D19</f>
        <v>0</v>
      </c>
      <c r="U19" s="52">
        <f>T19*1.2</f>
        <v>0</v>
      </c>
      <c r="V19" s="53"/>
      <c r="W19" s="70"/>
    </row>
    <row r="20" spans="1:23" s="1" customFormat="1" ht="39" thickBot="1" x14ac:dyDescent="0.3">
      <c r="A20" s="71" t="s">
        <v>6</v>
      </c>
      <c r="B20" s="72" t="s">
        <v>16</v>
      </c>
      <c r="C20" s="72">
        <v>1</v>
      </c>
      <c r="D20" s="72">
        <v>0</v>
      </c>
      <c r="E20" s="73"/>
      <c r="F20" s="74">
        <v>0</v>
      </c>
      <c r="G20" s="75">
        <f>F20*1.2</f>
        <v>0</v>
      </c>
      <c r="H20" s="45"/>
      <c r="I20" s="45"/>
      <c r="J20" s="45"/>
      <c r="K20" s="76"/>
      <c r="L20" s="74">
        <v>0</v>
      </c>
      <c r="M20" s="77">
        <f>L20*1.2</f>
        <v>0</v>
      </c>
      <c r="N20" s="78"/>
      <c r="O20" s="79"/>
      <c r="P20" s="45"/>
      <c r="Q20" s="45"/>
      <c r="R20" s="45"/>
      <c r="S20" s="80"/>
      <c r="T20" s="45"/>
      <c r="U20" s="81"/>
      <c r="V20" s="82">
        <f>((F20+L20)*E20)*C20</f>
        <v>0</v>
      </c>
      <c r="W20" s="83">
        <f>V20*1.2</f>
        <v>0</v>
      </c>
    </row>
    <row r="21" spans="1:23" ht="15.75" thickBot="1" x14ac:dyDescent="0.3">
      <c r="A21" s="122"/>
      <c r="B21" s="135"/>
      <c r="C21" s="135"/>
      <c r="D21" s="135"/>
      <c r="E21" s="135"/>
      <c r="F21" s="135"/>
      <c r="G21" s="135"/>
      <c r="H21" s="135"/>
      <c r="I21" s="135"/>
      <c r="J21" s="135"/>
      <c r="K21" s="135"/>
      <c r="L21" s="98"/>
      <c r="M21" s="98"/>
      <c r="N21" s="98"/>
      <c r="O21" s="98"/>
      <c r="P21" s="98"/>
      <c r="Q21" s="98"/>
      <c r="R21" s="98"/>
      <c r="S21" s="98"/>
      <c r="T21" s="98"/>
      <c r="U21" s="98"/>
      <c r="V21" s="98"/>
      <c r="W21" s="124"/>
    </row>
    <row r="22" spans="1:23" ht="15.75" thickBot="1" x14ac:dyDescent="0.3">
      <c r="A22" s="132" t="s">
        <v>28</v>
      </c>
      <c r="B22" s="133"/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6"/>
      <c r="S22" s="136"/>
      <c r="T22" s="128"/>
      <c r="U22" s="128"/>
      <c r="V22" s="128"/>
      <c r="W22" s="129"/>
    </row>
    <row r="23" spans="1:23" x14ac:dyDescent="0.25">
      <c r="A23" s="20" t="s">
        <v>6</v>
      </c>
      <c r="B23" s="21" t="s">
        <v>10</v>
      </c>
      <c r="C23" s="21">
        <v>0</v>
      </c>
      <c r="D23" s="21">
        <v>9</v>
      </c>
      <c r="E23" s="22"/>
      <c r="F23" s="25"/>
      <c r="G23" s="26"/>
      <c r="H23" s="23">
        <v>0</v>
      </c>
      <c r="I23" s="24">
        <f>H23*1.2</f>
        <v>0</v>
      </c>
      <c r="J23" s="25"/>
      <c r="K23" s="26"/>
      <c r="L23" s="27"/>
      <c r="M23" s="27"/>
      <c r="N23" s="31"/>
      <c r="O23" s="48"/>
      <c r="P23" s="28"/>
      <c r="Q23" s="28"/>
      <c r="R23" s="29">
        <f>(H23*E23)*D23</f>
        <v>0</v>
      </c>
      <c r="S23" s="30">
        <f>R23*1.2</f>
        <v>0</v>
      </c>
      <c r="T23" s="31"/>
      <c r="U23" s="32"/>
      <c r="V23" s="33"/>
      <c r="W23" s="18"/>
    </row>
    <row r="24" spans="1:23" ht="15.75" thickBot="1" x14ac:dyDescent="0.3">
      <c r="A24" s="34" t="s">
        <v>5</v>
      </c>
      <c r="B24" s="35" t="s">
        <v>10</v>
      </c>
      <c r="C24" s="35">
        <v>1</v>
      </c>
      <c r="D24" s="35">
        <v>1</v>
      </c>
      <c r="E24" s="36"/>
      <c r="F24" s="37">
        <v>0</v>
      </c>
      <c r="G24" s="38">
        <f>F24*1.2</f>
        <v>0</v>
      </c>
      <c r="H24" s="39">
        <v>0</v>
      </c>
      <c r="I24" s="40">
        <f>H24*1.2</f>
        <v>0</v>
      </c>
      <c r="J24" s="41"/>
      <c r="K24" s="42"/>
      <c r="L24" s="43"/>
      <c r="M24" s="43"/>
      <c r="N24" s="3">
        <f>(F24*E24)*C24</f>
        <v>0</v>
      </c>
      <c r="O24" s="44">
        <f>N24*1.2</f>
        <v>0</v>
      </c>
      <c r="P24" s="45"/>
      <c r="Q24" s="45"/>
      <c r="R24" s="49"/>
      <c r="S24" s="47"/>
      <c r="T24" s="46"/>
      <c r="U24" s="47"/>
      <c r="V24" s="10"/>
      <c r="W24" s="11"/>
    </row>
    <row r="25" spans="1:23" s="1" customFormat="1" ht="15.75" thickBot="1" x14ac:dyDescent="0.3">
      <c r="A25" s="122"/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124"/>
    </row>
    <row r="26" spans="1:23" ht="27" customHeight="1" thickBot="1" x14ac:dyDescent="0.3">
      <c r="A26" s="1"/>
      <c r="B26" s="1"/>
      <c r="C26" s="84">
        <f>C12+C13+C14+C17+C18+C19+C20+C23+C24</f>
        <v>6</v>
      </c>
      <c r="D26" s="84">
        <f>D12+D14+D17+D18+D19+D20+D23+D24</f>
        <v>16</v>
      </c>
      <c r="F26" s="1"/>
      <c r="G26" s="1"/>
      <c r="J26" s="2"/>
      <c r="L26" s="116"/>
      <c r="M26" s="117"/>
      <c r="N26" s="86">
        <f>SUM(N17+N18+N24)</f>
        <v>0</v>
      </c>
      <c r="O26" s="87">
        <f>N26*1.2</f>
        <v>0</v>
      </c>
      <c r="P26" s="86">
        <f>P19</f>
        <v>0</v>
      </c>
      <c r="Q26" s="87">
        <f>P26*1.2</f>
        <v>0</v>
      </c>
      <c r="R26" s="86">
        <f>SUM(R12+R13+R14+R17+R23)</f>
        <v>0</v>
      </c>
      <c r="S26" s="88">
        <f>R26*1.2</f>
        <v>0</v>
      </c>
      <c r="T26" s="86">
        <f>SUM(T19)</f>
        <v>0</v>
      </c>
      <c r="U26" s="88">
        <f>T26*1.2</f>
        <v>0</v>
      </c>
      <c r="V26" s="86">
        <f>SUM(V20)</f>
        <v>0</v>
      </c>
      <c r="W26" s="88">
        <f>V26*1.2</f>
        <v>0</v>
      </c>
    </row>
    <row r="27" spans="1:23" ht="16.5" thickBot="1" x14ac:dyDescent="0.3">
      <c r="C27" s="115">
        <f>C26+D26</f>
        <v>22</v>
      </c>
      <c r="D27" s="115"/>
      <c r="L27" s="111" t="s">
        <v>30</v>
      </c>
      <c r="M27" s="112"/>
      <c r="N27" s="113">
        <f>N26+P26+R26+T26+V26</f>
        <v>0</v>
      </c>
      <c r="O27" s="114"/>
      <c r="P27" s="114"/>
      <c r="Q27" s="114"/>
      <c r="R27" s="114"/>
      <c r="S27" s="114"/>
      <c r="T27" s="114"/>
      <c r="U27" s="114"/>
      <c r="V27" s="114"/>
      <c r="W27" s="114"/>
    </row>
    <row r="28" spans="1:23" ht="15.75" thickBot="1" x14ac:dyDescent="0.3">
      <c r="L28" s="111" t="s">
        <v>31</v>
      </c>
      <c r="M28" s="112"/>
      <c r="N28" s="113">
        <f>O26+Q26+S26+U26+W26</f>
        <v>0</v>
      </c>
      <c r="O28" s="114"/>
      <c r="P28" s="114"/>
      <c r="Q28" s="114"/>
      <c r="R28" s="114"/>
      <c r="S28" s="114"/>
      <c r="T28" s="114"/>
      <c r="U28" s="114"/>
      <c r="V28" s="114"/>
      <c r="W28" s="114"/>
    </row>
  </sheetData>
  <mergeCells count="33">
    <mergeCell ref="A15:K15"/>
    <mergeCell ref="E9:E10"/>
    <mergeCell ref="A3:W3"/>
    <mergeCell ref="L27:M27"/>
    <mergeCell ref="L28:M28"/>
    <mergeCell ref="N27:W27"/>
    <mergeCell ref="N28:W28"/>
    <mergeCell ref="C27:D27"/>
    <mergeCell ref="L26:M26"/>
    <mergeCell ref="A4:W4"/>
    <mergeCell ref="A5:W5"/>
    <mergeCell ref="A25:W25"/>
    <mergeCell ref="A11:W11"/>
    <mergeCell ref="N15:W15"/>
    <mergeCell ref="A16:W16"/>
    <mergeCell ref="A21:W21"/>
    <mergeCell ref="A22:W22"/>
    <mergeCell ref="A2:W2"/>
    <mergeCell ref="A1:W1"/>
    <mergeCell ref="V9:W9"/>
    <mergeCell ref="T9:U9"/>
    <mergeCell ref="A7:W7"/>
    <mergeCell ref="A8:W8"/>
    <mergeCell ref="R9:S9"/>
    <mergeCell ref="H9:I9"/>
    <mergeCell ref="N9:O9"/>
    <mergeCell ref="P9:Q9"/>
    <mergeCell ref="L9:M9"/>
    <mergeCell ref="D9:D10"/>
    <mergeCell ref="C9:C10"/>
    <mergeCell ref="A9:B10"/>
    <mergeCell ref="F9:G9"/>
    <mergeCell ref="J9:K9"/>
  </mergeCells>
  <pageMargins left="0.70866141732283472" right="0.70866141732283472" top="0.74803149606299213" bottom="0.74803149606299213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PPT/DSI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MESLET, Catherine (DFAS/SDSGI/PREST)</dc:creator>
  <cp:lastModifiedBy>GRANGEAU, Sylvie (DFAS/SPAT/PREST)</cp:lastModifiedBy>
  <cp:lastPrinted>2022-09-08T09:19:51Z</cp:lastPrinted>
  <dcterms:created xsi:type="dcterms:W3CDTF">2021-04-28T07:45:37Z</dcterms:created>
  <dcterms:modified xsi:type="dcterms:W3CDTF">2025-06-25T08:26:17Z</dcterms:modified>
</cp:coreProperties>
</file>